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<sst xmlns="http://schemas.openxmlformats.org/spreadsheetml/2006/main" count="76" uniqueCount="45">
  <si>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permanent Technical staff</t>
  </si>
  <si>
    <t>lead Engineer</t>
  </si>
  <si>
    <t>lead Designer</t>
  </si>
  <si>
    <t>Designer</t>
  </si>
  <si>
    <t>lead technician</t>
  </si>
  <si>
    <t>Mech tech.</t>
  </si>
  <si>
    <t>Mech. Tech</t>
  </si>
  <si>
    <t>Elec Tech</t>
  </si>
  <si>
    <t>TDY Staff (JLAB)</t>
  </si>
  <si>
    <t>Electrical Engineer (Physical Plant)</t>
  </si>
  <si>
    <t>Term Staff</t>
  </si>
  <si>
    <t>Welder</t>
  </si>
  <si>
    <t>Mech tech</t>
  </si>
  <si>
    <t>Elec tech</t>
  </si>
  <si>
    <t>FY 02</t>
  </si>
  <si>
    <t>FY 03</t>
  </si>
  <si>
    <t>FY 04</t>
  </si>
  <si>
    <t>FY 05</t>
  </si>
  <si>
    <t>FY 06</t>
  </si>
  <si>
    <t>FY 07</t>
  </si>
  <si>
    <t>engineering projects</t>
  </si>
  <si>
    <t>magnet and Cryo</t>
  </si>
  <si>
    <t>Hall Mechanical systems</t>
  </si>
  <si>
    <t>Hall Electrical systems</t>
  </si>
  <si>
    <t>Installation</t>
  </si>
  <si>
    <t>move</t>
  </si>
  <si>
    <t>design</t>
  </si>
  <si>
    <t>fab/repair</t>
  </si>
  <si>
    <t>test</t>
  </si>
  <si>
    <t>install</t>
  </si>
  <si>
    <t>commission</t>
  </si>
  <si>
    <t>Detector systems</t>
  </si>
  <si>
    <t>Electronics</t>
  </si>
  <si>
    <t>FY 08</t>
  </si>
  <si>
    <t>design/fab</t>
  </si>
  <si>
    <t>Electronics Engineer (Physics electronics)</t>
  </si>
  <si>
    <t>FY 09</t>
  </si>
  <si>
    <t>run</t>
  </si>
  <si>
    <t>total by year</t>
  </si>
  <si>
    <t>FY 10</t>
  </si>
  <si>
    <t>Cost @ 75K$/FTE</t>
  </si>
  <si>
    <t>total cost to commission</t>
  </si>
  <si>
    <t>engineering for hall D through second year of operations</t>
  </si>
  <si>
    <t xml:space="preserve">asymptotic yearly cost </t>
  </si>
  <si>
    <t>Paul Brindza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</si>
</sst>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60" zoomScaleNormal="50" workbookViewId="0" topLeftCell="A25">
      <selection activeCell="N1" sqref="N1"/>
    </sheetView>
  </sheetViews>
  <sheetFormatPr defaultColWidth="9.140625" defaultRowHeight="12.75"/>
  <cols>
    <col min="13" max="13" width="9.140625" style="0" customWidth="1"/>
  </cols>
  <sheetData>
    <row r="1" spans="1:7" ht="12.75">
      <c r="A1" t="s">
        <v>42</v>
      </c>
      <c r="G1" t="s">
        <v>44</v>
      </c>
    </row>
    <row r="3" spans="1:14" ht="12.75">
      <c r="A3" s="1">
        <v>36830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33</v>
      </c>
      <c r="M3" t="s">
        <v>36</v>
      </c>
      <c r="N3" t="s">
        <v>39</v>
      </c>
    </row>
    <row r="5" ht="12.75">
      <c r="A5" t="s">
        <v>20</v>
      </c>
    </row>
    <row r="7" spans="1:14" ht="12.75">
      <c r="A7" t="s">
        <v>21</v>
      </c>
      <c r="F7" t="s">
        <v>25</v>
      </c>
      <c r="G7" t="s">
        <v>26</v>
      </c>
      <c r="H7" t="s">
        <v>27</v>
      </c>
      <c r="I7" t="s">
        <v>28</v>
      </c>
      <c r="J7" t="s">
        <v>29</v>
      </c>
      <c r="K7" t="s">
        <v>30</v>
      </c>
      <c r="M7" t="s">
        <v>37</v>
      </c>
      <c r="N7" t="s">
        <v>37</v>
      </c>
    </row>
    <row r="9" spans="1:14" ht="12.75">
      <c r="A9" t="s">
        <v>22</v>
      </c>
      <c r="H9" t="s">
        <v>26</v>
      </c>
      <c r="I9" t="s">
        <v>34</v>
      </c>
      <c r="J9" t="s">
        <v>29</v>
      </c>
      <c r="K9" t="s">
        <v>29</v>
      </c>
      <c r="M9" t="s">
        <v>37</v>
      </c>
      <c r="N9" t="s">
        <v>37</v>
      </c>
    </row>
    <row r="11" spans="1:14" ht="12.75">
      <c r="A11" t="s">
        <v>23</v>
      </c>
      <c r="I11" t="s">
        <v>26</v>
      </c>
      <c r="J11" t="s">
        <v>29</v>
      </c>
      <c r="K11" t="s">
        <v>29</v>
      </c>
      <c r="M11" t="s">
        <v>37</v>
      </c>
      <c r="N11" t="s">
        <v>37</v>
      </c>
    </row>
    <row r="13" spans="1:14" ht="12.75">
      <c r="A13" t="s">
        <v>31</v>
      </c>
      <c r="H13" t="s">
        <v>26</v>
      </c>
      <c r="I13" t="s">
        <v>34</v>
      </c>
      <c r="J13" t="s">
        <v>29</v>
      </c>
      <c r="K13" t="s">
        <v>29</v>
      </c>
      <c r="L13" t="s">
        <v>30</v>
      </c>
      <c r="M13" t="s">
        <v>37</v>
      </c>
      <c r="N13" t="s">
        <v>37</v>
      </c>
    </row>
    <row r="15" spans="1:14" ht="12.75">
      <c r="A15" t="s">
        <v>32</v>
      </c>
      <c r="H15" t="s">
        <v>26</v>
      </c>
      <c r="I15" t="s">
        <v>34</v>
      </c>
      <c r="J15" t="s">
        <v>29</v>
      </c>
      <c r="K15" t="s">
        <v>29</v>
      </c>
      <c r="L15" t="s">
        <v>30</v>
      </c>
      <c r="M15" t="s">
        <v>37</v>
      </c>
      <c r="N15" t="s">
        <v>37</v>
      </c>
    </row>
    <row r="17" spans="1:11" ht="12.75">
      <c r="A17" t="s">
        <v>24</v>
      </c>
      <c r="J17" t="s">
        <v>29</v>
      </c>
      <c r="K17" t="s">
        <v>29</v>
      </c>
    </row>
    <row r="20" ht="12.75">
      <c r="A20" t="s">
        <v>0</v>
      </c>
    </row>
    <row r="22" spans="1:14" ht="12.75">
      <c r="A22" t="s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</row>
    <row r="24" spans="1:14" ht="12.75">
      <c r="A24" t="s">
        <v>2</v>
      </c>
      <c r="F24">
        <v>0.5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</row>
    <row r="26" spans="1:14" ht="12.75">
      <c r="A26" t="s">
        <v>3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</row>
    <row r="28" spans="1:14" ht="12.75">
      <c r="A28" t="s">
        <v>4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30" spans="1:14" ht="12.75">
      <c r="A30" t="s">
        <v>5</v>
      </c>
      <c r="G30">
        <v>0.5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</row>
    <row r="32" spans="1:14" ht="12.75">
      <c r="A32" t="s">
        <v>6</v>
      </c>
      <c r="H32">
        <v>0.5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</row>
    <row r="34" spans="1:14" ht="12.75">
      <c r="A34" t="s">
        <v>7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</row>
    <row r="36" spans="1:14" ht="12.75">
      <c r="A36" t="s">
        <v>7</v>
      </c>
      <c r="H36">
        <v>0.25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</row>
    <row r="38" ht="12.75">
      <c r="A38" t="s">
        <v>8</v>
      </c>
    </row>
    <row r="40" spans="1:11" ht="12.75">
      <c r="A40" t="s">
        <v>9</v>
      </c>
      <c r="I40">
        <v>1</v>
      </c>
      <c r="J40">
        <v>1</v>
      </c>
      <c r="K40">
        <v>1</v>
      </c>
    </row>
    <row r="42" spans="1:12" ht="12.75">
      <c r="A42" t="s">
        <v>35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</row>
    <row r="44" ht="12.75">
      <c r="A44" t="s">
        <v>10</v>
      </c>
    </row>
    <row r="46" spans="1:11" ht="12.75">
      <c r="A46" t="s">
        <v>3</v>
      </c>
      <c r="I46">
        <v>1</v>
      </c>
      <c r="J46">
        <v>1</v>
      </c>
      <c r="K46">
        <v>1</v>
      </c>
    </row>
    <row r="48" spans="1:11" ht="12.75">
      <c r="A48" t="s">
        <v>3</v>
      </c>
      <c r="G48">
        <v>0.5</v>
      </c>
      <c r="H48">
        <v>1</v>
      </c>
      <c r="I48">
        <v>1</v>
      </c>
      <c r="J48">
        <v>1</v>
      </c>
      <c r="K48">
        <v>1</v>
      </c>
    </row>
    <row r="50" spans="1:11" ht="12.75">
      <c r="A50" t="s">
        <v>11</v>
      </c>
      <c r="J50">
        <v>1</v>
      </c>
      <c r="K50">
        <v>1</v>
      </c>
    </row>
    <row r="52" spans="1:11" ht="12.75">
      <c r="A52" t="s">
        <v>12</v>
      </c>
      <c r="J52">
        <v>1</v>
      </c>
      <c r="K52">
        <v>1</v>
      </c>
    </row>
    <row r="54" spans="1:12" ht="12.75">
      <c r="A54" t="s">
        <v>13</v>
      </c>
      <c r="J54">
        <v>1</v>
      </c>
      <c r="K54">
        <v>1</v>
      </c>
      <c r="L54">
        <v>1</v>
      </c>
    </row>
    <row r="56" spans="1:12" ht="12.75">
      <c r="A56" t="s">
        <v>13</v>
      </c>
      <c r="J56">
        <v>1</v>
      </c>
      <c r="K56">
        <v>1</v>
      </c>
      <c r="L56">
        <v>1</v>
      </c>
    </row>
    <row r="61" spans="1:14" ht="12.75">
      <c r="A61" t="s">
        <v>38</v>
      </c>
      <c r="F61">
        <f>SUM(F22:F56)</f>
        <v>2.5</v>
      </c>
      <c r="G61">
        <f aca="true" t="shared" si="0" ref="G61:N61">SUM(G22:G56)</f>
        <v>6</v>
      </c>
      <c r="H61">
        <f t="shared" si="0"/>
        <v>8.75</v>
      </c>
      <c r="I61">
        <f t="shared" si="0"/>
        <v>12</v>
      </c>
      <c r="J61">
        <f t="shared" si="0"/>
        <v>16</v>
      </c>
      <c r="K61">
        <f t="shared" si="0"/>
        <v>16</v>
      </c>
      <c r="L61">
        <f t="shared" si="0"/>
        <v>11</v>
      </c>
      <c r="M61">
        <f t="shared" si="0"/>
        <v>8</v>
      </c>
      <c r="N61">
        <f t="shared" si="0"/>
        <v>8</v>
      </c>
    </row>
    <row r="63" spans="1:14" ht="12.75">
      <c r="A63" t="s">
        <v>40</v>
      </c>
      <c r="F63">
        <f>F61*75</f>
        <v>187.5</v>
      </c>
      <c r="G63">
        <f aca="true" t="shared" si="1" ref="G63:N63">G61*75</f>
        <v>450</v>
      </c>
      <c r="H63">
        <f t="shared" si="1"/>
        <v>656.25</v>
      </c>
      <c r="I63">
        <f t="shared" si="1"/>
        <v>900</v>
      </c>
      <c r="J63">
        <f t="shared" si="1"/>
        <v>1200</v>
      </c>
      <c r="K63">
        <f t="shared" si="1"/>
        <v>1200</v>
      </c>
      <c r="L63">
        <f t="shared" si="1"/>
        <v>825</v>
      </c>
      <c r="M63">
        <f t="shared" si="1"/>
        <v>600</v>
      </c>
      <c r="N63">
        <f t="shared" si="1"/>
        <v>600</v>
      </c>
    </row>
    <row r="66" spans="1:3" ht="12.75">
      <c r="A66" t="s">
        <v>41</v>
      </c>
      <c r="C66">
        <f>SUM(F63:L63)</f>
        <v>5418.75</v>
      </c>
    </row>
    <row r="68" spans="1:3" ht="12.75">
      <c r="A68" t="s">
        <v>43</v>
      </c>
      <c r="C68">
        <f>N63</f>
        <v>600</v>
      </c>
    </row>
  </sheetData>
  <printOptions/>
  <pageMargins left="0.75" right="0.75" top="1" bottom="1.4" header="0.5" footer="0.5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Brindza</dc:creator>
  <cp:keywords/>
  <dc:description/>
  <cp:lastModifiedBy>Paul Brindza</cp:lastModifiedBy>
  <cp:lastPrinted>2000-11-01T13:49:30Z</cp:lastPrinted>
  <dcterms:created xsi:type="dcterms:W3CDTF">2000-10-31T13:39:57Z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